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3256" windowHeight="13176"/>
  </bookViews>
  <sheets>
    <sheet name="รายงานการใช้จ่าย 67" sheetId="1" r:id="rId1"/>
  </sheets>
  <externalReferences>
    <externalReference r:id="rId2"/>
  </externalReferences>
  <definedNames>
    <definedName name="_xlnm.Print_Titles" localSheetId="0">'รายงานการใช้จ่าย 67'!$5:$6</definedName>
  </definedNames>
  <calcPr calcId="144525"/>
</workbook>
</file>

<file path=xl/calcChain.xml><?xml version="1.0" encoding="utf-8"?>
<calcChain xmlns="http://schemas.openxmlformats.org/spreadsheetml/2006/main">
  <c r="G28" i="1" l="1"/>
  <c r="F10" i="1" l="1"/>
  <c r="D31" i="1"/>
  <c r="E31" i="1"/>
  <c r="F27" i="1"/>
  <c r="F22" i="1"/>
  <c r="F21" i="1"/>
  <c r="F17" i="1"/>
  <c r="F15" i="1"/>
  <c r="F7" i="1" l="1"/>
</calcChain>
</file>

<file path=xl/sharedStrings.xml><?xml version="1.0" encoding="utf-8"?>
<sst xmlns="http://schemas.openxmlformats.org/spreadsheetml/2006/main" count="76" uniqueCount="62">
  <si>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</si>
  <si>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</si>
  <si>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</si>
  <si>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</si>
  <si>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</si>
  <si>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</si>
  <si>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</si>
  <si>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</si>
  <si>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</si>
  <si>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</si>
  <si>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</si>
  <si>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</si>
  <si>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รวม ชมส. และอาสาสมัครตำรวจบ้าน</t>
  </si>
  <si>
    <t>(๑ ตํารวจ ๑ โรงเรียน)</t>
  </si>
  <si>
    <t>ตรวจแล้วถูกต้อง</t>
  </si>
  <si>
    <t xml:space="preserve"> - ทราบ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</si>
  <si>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</si>
  <si>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</si>
  <si>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</si>
  <si>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</si>
  <si>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</si>
  <si>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</si>
  <si>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</si>
  <si>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</si>
  <si>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</si>
  <si>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</si>
  <si>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</si>
  <si>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</si>
  <si>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</si>
  <si>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</si>
  <si>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>ค่าสารณูปโภค</t>
  </si>
  <si>
    <t>ค่าตอบแทนนอกเวลาราชการ</t>
  </si>
  <si>
    <t>ค่าน้ำมันรถยนต์ จักรยานยนต์ รถเช่า</t>
  </si>
  <si>
    <t>ค่าซ่อมแซมยานพาหนะ ค่าจ้างเหมาอื่นๆ</t>
  </si>
  <si>
    <t>อาหารผู้ต้องหา</t>
  </si>
  <si>
    <t>งบปฏิรูประบบ</t>
  </si>
  <si>
    <t>บำบัดผู้ป่วยจิตเวช</t>
  </si>
  <si>
    <t>อบรมสร้างเครือข่ายฯ</t>
  </si>
  <si>
    <t>เบี้ยเลี้ยงเดินทางไปราชการ</t>
  </si>
  <si>
    <t>ใช้ในการดูแลอาหารให้กับผู้ต้องหา</t>
  </si>
  <si>
    <t>นำส่งผู้ป่วยจิตเวช เพื่อทำการบำบัดรักษา</t>
  </si>
  <si>
    <t>อบรมตัวแทนชุมชน เพื่อช่วยเหลืองานตำรวจในการป้องกัน/แจ้งเหตุอาชญากรรม</t>
  </si>
  <si>
    <t>ข้อมูล ณ  31 มีนาคม 2568</t>
  </si>
  <si>
    <t>จ่ายค่าตอบแทนให้ข้าราชการที่ปฏิบัติงานนอกเวลาราชการ</t>
  </si>
  <si>
    <t>ต้องใช้ระยะเวลาดำเนินการ</t>
  </si>
  <si>
    <t>รายงานผลการใช้จ่ายงบประมาณ สถานีตำรวจภูธรองค์พระ</t>
  </si>
  <si>
    <t>ประจำปีงบประมาณ พ.ศ. 2568  ไตรมาสที่ 1 - 2</t>
  </si>
  <si>
    <t>ในช่วงเทศกาลสำคัญ</t>
  </si>
  <si>
    <t>D.A.R.E</t>
  </si>
  <si>
    <t>สกัดกั้นยาเสพติด</t>
  </si>
  <si>
    <t>สลายเครือข่ายผู้มีอิทธิพล</t>
  </si>
  <si>
    <t>ไม่มีอุปสรรค</t>
  </si>
  <si>
    <t>อยู่ระหว่างดำเนินการ</t>
  </si>
  <si>
    <t>ค่าสาธาณูปโภค</t>
  </si>
  <si>
    <t xml:space="preserve">                                                                          พ.ต.ท.  </t>
  </si>
  <si>
    <t>(สำราญ เลื่อนพฤกษ์)</t>
  </si>
  <si>
    <t>สวป.สภ.องค์พระ</t>
  </si>
  <si>
    <t xml:space="preserve">     พ.ต.ท.  </t>
  </si>
  <si>
    <t>(นพดล พุทเปลี่ยน)</t>
  </si>
  <si>
    <t>สวญ.สภ.องค์พระ</t>
  </si>
  <si>
    <t>-</t>
  </si>
  <si>
    <t>วัสดุตรวจวัดแอลกอล์ฮอ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</si>
</sst>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6" fillId="0" borderId="1" xfId="0" applyFont="1" applyBorder="1"/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0" borderId="1" xfId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164" fontId="5" fillId="0" borderId="1" xfId="1" applyFont="1" applyBorder="1" applyAlignment="1">
      <alignment horizontal="right" vertical="center"/>
    </xf>
    <xf numFmtId="164" fontId="6" fillId="0" borderId="1" xfId="1" applyFont="1" applyBorder="1" applyAlignment="1">
      <alignment vertical="center"/>
    </xf>
    <xf numFmtId="164" fontId="6" fillId="0" borderId="1" xfId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2" fontId="5" fillId="0" borderId="1" xfId="1" applyNumberFormat="1" applyFont="1" applyBorder="1" applyAlignment="1">
      <alignment horizontal="center" vertical="center"/>
    </xf>
    <xf numFmtId="164" fontId="1" fillId="0" borderId="0" xfId="0" applyNumberFormat="1" applyFont="1"/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164" fontId="5" fillId="0" borderId="8" xfId="1" applyFont="1" applyFill="1" applyBorder="1" applyAlignment="1">
      <alignment horizontal="center" vertical="center"/>
    </xf>
    <xf numFmtId="164" fontId="5" fillId="0" borderId="10" xfId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164" fontId="5" fillId="0" borderId="3" xfId="1" applyFont="1" applyBorder="1" applyAlignment="1">
      <alignment horizontal="center" vertical="center"/>
    </xf>
    <xf numFmtId="164" fontId="5" fillId="0" borderId="7" xfId="1" applyFont="1" applyBorder="1" applyAlignment="1">
      <alignment horizontal="right" vertical="center"/>
    </xf>
    <xf numFmtId="164" fontId="5" fillId="0" borderId="9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164" fontId="5" fillId="0" borderId="2" xfId="1" applyFont="1" applyFill="1" applyBorder="1" applyAlignment="1">
      <alignment horizontal="center" vertical="center"/>
    </xf>
    <xf numFmtId="164" fontId="5" fillId="0" borderId="6" xfId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" fontId="5" fillId="0" borderId="7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5" fillId="0" borderId="6" xfId="1" applyFont="1" applyBorder="1" applyAlignment="1">
      <alignment horizontal="center" vertical="center"/>
    </xf>
    <xf numFmtId="164" fontId="5" fillId="0" borderId="11" xfId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top"/>
    </xf>
    <xf numFmtId="164" fontId="5" fillId="0" borderId="3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962025</xdr:colOff>
      <xdr:row>32</xdr:row>
      <xdr:rowOff>193412</xdr:rowOff>
    </xdr:from>
    <xdr:to>
      <xdr:col>2</xdr:col>
      <xdr:colOff>2686050</xdr:colOff>
      <xdr:row>35</xdr:row>
      <xdr:rowOff>60171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12CDCCED-FE81-5326-F8EF-FD4B3DE11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725" y="8384912"/>
          <a:ext cx="1724025" cy="638284"/>
        </a:xfrm>
        <a:prstGeom prst="rect">
          <a:avLst/>
        </a:prstGeom>
      </xdr:spPr>
    </xdr:pic>
    <xdr:clientData/>
  </xdr:twoCellAnchor>
  <xdr:twoCellAnchor editAs="oneCell">
    <xdr:from>
      <xdr:col>4</xdr:col>
      <xdr:colOff>447675</xdr:colOff>
      <xdr:row>32</xdr:row>
      <xdr:rowOff>150581</xdr:rowOff>
    </xdr:from>
    <xdr:to>
      <xdr:col>6</xdr:col>
      <xdr:colOff>78105</xdr:colOff>
      <xdr:row>35</xdr:row>
      <xdr:rowOff>253568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2F323FEF-9538-104C-713D-C1AFAF105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525" y="8342081"/>
          <a:ext cx="1781175" cy="8745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12%20&#3649;&#3612;&#3609;&#3585;&#3634;&#3619;&#3651;&#3594;&#3657;&#3592;&#3656;&#3634;&#3618;&#3591;&#3610;&#3611;&#3619;&#3632;&#3617;&#3634;&#3603;&#3611;&#3619;&#3632;&#3592;&#3635;-&#3626;&#3616;.&#3629;&#3591;&#3588;&#3660;&#3614;&#3619;&#36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ผนใช้จ่าย 67"/>
    </sheetNames>
    <sheetDataSet>
      <sheetData sheetId="0">
        <row r="30">
          <cell r="J3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zoomScaleNormal="100" workbookViewId="0">
      <selection activeCell="J16" sqref="J16"/>
    </sheetView>
  </sheetViews>
  <sheetFormatPr defaultColWidth="9" defaultRowHeight="21"/>
  <cols>
    <col min="1" max="1" width="3.6640625" style="1" customWidth="1"/>
    <col min="2" max="2" width="39" style="1" bestFit="1" customWidth="1"/>
    <col min="3" max="3" width="51.21875" style="1" bestFit="1" customWidth="1"/>
    <col min="4" max="4" width="16.6640625" style="1" bestFit="1" customWidth="1"/>
    <col min="5" max="5" width="15.77734375" style="1" customWidth="1"/>
    <col min="6" max="6" width="12.5546875" style="1" bestFit="1" customWidth="1"/>
    <col min="7" max="7" width="30.21875" style="1" bestFit="1" customWidth="1"/>
    <col min="8" max="16384" width="9" style="1"/>
  </cols>
  <sheetData>
    <row r="1" spans="1:7">
      <c r="A1" s="51" t="s">
        <v>45</v>
      </c>
      <c r="B1" s="51"/>
      <c r="C1" s="51"/>
      <c r="D1" s="51"/>
      <c r="E1" s="51"/>
      <c r="F1" s="51"/>
      <c r="G1" s="51"/>
    </row>
    <row r="2" spans="1:7">
      <c r="A2" s="51" t="s">
        <v>46</v>
      </c>
      <c r="B2" s="51"/>
      <c r="C2" s="51"/>
      <c r="D2" s="51"/>
      <c r="E2" s="51"/>
      <c r="F2" s="51"/>
      <c r="G2" s="51"/>
    </row>
    <row r="3" spans="1:7">
      <c r="A3" s="51" t="s">
        <v>42</v>
      </c>
      <c r="B3" s="51"/>
      <c r="C3" s="51"/>
      <c r="D3" s="51"/>
      <c r="E3" s="51"/>
      <c r="F3" s="51"/>
      <c r="G3" s="51"/>
    </row>
    <row r="4" spans="1:7" ht="9.75" customHeight="1"/>
    <row r="5" spans="1:7" s="9" customFormat="1">
      <c r="A5" s="52" t="s">
        <v>0</v>
      </c>
      <c r="B5" s="52" t="s">
        <v>18</v>
      </c>
      <c r="C5" s="52" t="s">
        <v>16</v>
      </c>
      <c r="D5" s="52" t="s">
        <v>17</v>
      </c>
      <c r="E5" s="52" t="s">
        <v>19</v>
      </c>
      <c r="F5" s="52" t="s">
        <v>29</v>
      </c>
      <c r="G5" s="52" t="s">
        <v>25</v>
      </c>
    </row>
    <row r="6" spans="1:7" s="9" customFormat="1" ht="12.75" customHeight="1">
      <c r="A6" s="53"/>
      <c r="B6" s="54"/>
      <c r="C6" s="54"/>
      <c r="D6" s="53"/>
      <c r="E6" s="53"/>
      <c r="F6" s="53"/>
      <c r="G6" s="54"/>
    </row>
    <row r="7" spans="1:7" s="4" customFormat="1" ht="21" customHeight="1">
      <c r="A7" s="42">
        <v>1</v>
      </c>
      <c r="B7" s="2" t="s">
        <v>1</v>
      </c>
      <c r="C7" s="5" t="s">
        <v>4</v>
      </c>
      <c r="D7" s="39">
        <v>51700</v>
      </c>
      <c r="E7" s="35">
        <v>27700</v>
      </c>
      <c r="F7" s="33">
        <f>(E7*100)/D7</f>
        <v>53.578336557059963</v>
      </c>
      <c r="G7" s="5" t="s">
        <v>11</v>
      </c>
    </row>
    <row r="8" spans="1:7" s="4" customFormat="1" ht="21" customHeight="1">
      <c r="A8" s="30"/>
      <c r="B8" s="3" t="s">
        <v>8</v>
      </c>
      <c r="C8" s="6" t="s">
        <v>20</v>
      </c>
      <c r="D8" s="40"/>
      <c r="E8" s="36"/>
      <c r="F8" s="46"/>
      <c r="G8" s="6"/>
    </row>
    <row r="9" spans="1:7" s="4" customFormat="1" ht="21" customHeight="1">
      <c r="A9" s="48"/>
      <c r="B9" s="11" t="s">
        <v>12</v>
      </c>
      <c r="C9" s="8"/>
      <c r="D9" s="49"/>
      <c r="E9" s="47"/>
      <c r="F9" s="34"/>
      <c r="G9" s="8"/>
    </row>
    <row r="10" spans="1:7" s="4" customFormat="1" ht="21" customHeight="1">
      <c r="A10" s="37">
        <v>2</v>
      </c>
      <c r="B10" s="2" t="s">
        <v>1</v>
      </c>
      <c r="C10" s="5" t="s">
        <v>21</v>
      </c>
      <c r="D10" s="39">
        <v>30000</v>
      </c>
      <c r="E10" s="35">
        <v>30000</v>
      </c>
      <c r="F10" s="33">
        <f>(E10*100)/D10</f>
        <v>100</v>
      </c>
      <c r="G10" s="5" t="s">
        <v>11</v>
      </c>
    </row>
    <row r="11" spans="1:7" s="4" customFormat="1" ht="21" customHeight="1">
      <c r="A11" s="38"/>
      <c r="B11" s="6" t="s">
        <v>3</v>
      </c>
      <c r="C11" s="6" t="s">
        <v>22</v>
      </c>
      <c r="D11" s="40"/>
      <c r="E11" s="36"/>
      <c r="F11" s="46"/>
      <c r="G11" s="6"/>
    </row>
    <row r="12" spans="1:7" s="4" customFormat="1" ht="21" customHeight="1">
      <c r="A12" s="50"/>
      <c r="B12" s="6" t="s">
        <v>6</v>
      </c>
      <c r="C12" s="8" t="s">
        <v>47</v>
      </c>
      <c r="D12" s="49"/>
      <c r="E12" s="47"/>
      <c r="F12" s="34"/>
      <c r="G12" s="6"/>
    </row>
    <row r="13" spans="1:7" s="4" customFormat="1" ht="21" customHeight="1">
      <c r="A13" s="37">
        <v>3</v>
      </c>
      <c r="B13" s="2" t="s">
        <v>1</v>
      </c>
      <c r="C13" s="5" t="s">
        <v>23</v>
      </c>
      <c r="D13" s="39">
        <v>0</v>
      </c>
      <c r="E13" s="35">
        <v>0</v>
      </c>
      <c r="F13" s="33">
        <v>0</v>
      </c>
      <c r="G13" s="55" t="s">
        <v>60</v>
      </c>
    </row>
    <row r="14" spans="1:7" s="4" customFormat="1" ht="21" customHeight="1">
      <c r="A14" s="38"/>
      <c r="B14" s="6" t="s">
        <v>24</v>
      </c>
      <c r="C14" s="6" t="s">
        <v>48</v>
      </c>
      <c r="D14" s="40"/>
      <c r="E14" s="36"/>
      <c r="F14" s="34"/>
      <c r="G14" s="56"/>
    </row>
    <row r="15" spans="1:7" s="4" customFormat="1" ht="21" customHeight="1">
      <c r="A15" s="29">
        <v>4</v>
      </c>
      <c r="B15" s="5" t="s">
        <v>9</v>
      </c>
      <c r="C15" s="5" t="s">
        <v>49</v>
      </c>
      <c r="D15" s="31">
        <v>11850</v>
      </c>
      <c r="E15" s="35">
        <v>6064</v>
      </c>
      <c r="F15" s="33">
        <f>(E15*100)/D15</f>
        <v>51.172995780590718</v>
      </c>
      <c r="G15" s="5" t="s">
        <v>51</v>
      </c>
    </row>
    <row r="16" spans="1:7" s="4" customFormat="1" ht="21" customHeight="1">
      <c r="A16" s="30"/>
      <c r="B16" s="6"/>
      <c r="C16" s="6" t="s">
        <v>50</v>
      </c>
      <c r="D16" s="32"/>
      <c r="E16" s="36"/>
      <c r="F16" s="34"/>
      <c r="G16" s="6"/>
    </row>
    <row r="17" spans="1:7" s="4" customFormat="1" ht="21" customHeight="1">
      <c r="A17" s="42">
        <v>5</v>
      </c>
      <c r="B17" s="2" t="s">
        <v>10</v>
      </c>
      <c r="C17" s="12" t="s">
        <v>26</v>
      </c>
      <c r="D17" s="39">
        <v>2140</v>
      </c>
      <c r="E17" s="35">
        <v>2140</v>
      </c>
      <c r="F17" s="33">
        <f>(E17*100)/D17</f>
        <v>100</v>
      </c>
      <c r="G17" s="5"/>
    </row>
    <row r="18" spans="1:7" s="4" customFormat="1" ht="21" customHeight="1">
      <c r="A18" s="30"/>
      <c r="B18" s="10" t="s">
        <v>13</v>
      </c>
      <c r="C18" s="6" t="s">
        <v>28</v>
      </c>
      <c r="D18" s="40"/>
      <c r="E18" s="36"/>
      <c r="F18" s="46"/>
      <c r="G18" s="6" t="s">
        <v>51</v>
      </c>
    </row>
    <row r="19" spans="1:7" s="4" customFormat="1" ht="21" customHeight="1">
      <c r="A19" s="30"/>
      <c r="B19" s="3"/>
      <c r="C19" s="7" t="s">
        <v>27</v>
      </c>
      <c r="D19" s="40"/>
      <c r="E19" s="36"/>
      <c r="F19" s="34"/>
      <c r="G19" s="6"/>
    </row>
    <row r="20" spans="1:7" s="4" customFormat="1" ht="21" customHeight="1">
      <c r="A20" s="21">
        <v>6</v>
      </c>
      <c r="B20" s="22" t="s">
        <v>2</v>
      </c>
      <c r="C20" s="22" t="s">
        <v>5</v>
      </c>
      <c r="D20" s="20">
        <v>73900</v>
      </c>
      <c r="E20" s="23" t="s">
        <v>52</v>
      </c>
      <c r="F20" s="27"/>
      <c r="G20" s="5" t="s">
        <v>11</v>
      </c>
    </row>
    <row r="21" spans="1:7" s="15" customFormat="1" ht="21" customHeight="1">
      <c r="A21" s="18">
        <v>7</v>
      </c>
      <c r="B21" s="19" t="s">
        <v>30</v>
      </c>
      <c r="C21" s="26" t="s">
        <v>53</v>
      </c>
      <c r="D21" s="20">
        <v>20100</v>
      </c>
      <c r="E21" s="23">
        <v>37015.83</v>
      </c>
      <c r="F21" s="27">
        <f t="shared" ref="F21:F27" si="0">(E21*100)/D21</f>
        <v>184.15835820895524</v>
      </c>
      <c r="G21" s="5" t="s">
        <v>11</v>
      </c>
    </row>
    <row r="22" spans="1:7" s="15" customFormat="1" ht="21" customHeight="1">
      <c r="A22" s="18">
        <v>8</v>
      </c>
      <c r="B22" s="19" t="s">
        <v>31</v>
      </c>
      <c r="C22" s="19" t="s">
        <v>43</v>
      </c>
      <c r="D22" s="20">
        <v>292800</v>
      </c>
      <c r="E22" s="23">
        <v>169580</v>
      </c>
      <c r="F22" s="27">
        <f t="shared" si="0"/>
        <v>57.916666666666664</v>
      </c>
      <c r="G22" s="5" t="s">
        <v>11</v>
      </c>
    </row>
    <row r="23" spans="1:7" s="15" customFormat="1" ht="21" customHeight="1">
      <c r="A23" s="18">
        <v>9</v>
      </c>
      <c r="B23" s="19" t="s">
        <v>38</v>
      </c>
      <c r="C23" s="19"/>
      <c r="D23" s="20">
        <v>24000</v>
      </c>
      <c r="E23" s="23" t="s">
        <v>60</v>
      </c>
      <c r="F23" s="27" t="s">
        <v>60</v>
      </c>
      <c r="G23" s="5"/>
    </row>
    <row r="24" spans="1:7" s="15" customFormat="1" ht="21" customHeight="1">
      <c r="A24" s="18">
        <v>10</v>
      </c>
      <c r="B24" s="19" t="s">
        <v>32</v>
      </c>
      <c r="C24" s="26"/>
      <c r="D24" s="20">
        <v>444200</v>
      </c>
      <c r="E24" s="23">
        <v>294285</v>
      </c>
      <c r="F24" s="27">
        <v>66.25</v>
      </c>
      <c r="G24" s="5" t="s">
        <v>51</v>
      </c>
    </row>
    <row r="25" spans="1:7" s="15" customFormat="1" ht="21" customHeight="1">
      <c r="A25" s="18">
        <v>11</v>
      </c>
      <c r="B25" s="19" t="s">
        <v>33</v>
      </c>
      <c r="C25" s="26"/>
      <c r="D25" s="20">
        <v>7000</v>
      </c>
      <c r="E25" s="23">
        <v>15000</v>
      </c>
      <c r="F25" s="27">
        <v>214.28</v>
      </c>
      <c r="G25" s="5"/>
    </row>
    <row r="26" spans="1:7" s="15" customFormat="1" ht="21" customHeight="1">
      <c r="A26" s="18">
        <v>12</v>
      </c>
      <c r="B26" s="19" t="s">
        <v>34</v>
      </c>
      <c r="C26" s="19" t="s">
        <v>39</v>
      </c>
      <c r="D26" s="20">
        <v>6200</v>
      </c>
      <c r="E26" s="23" t="s">
        <v>52</v>
      </c>
      <c r="F26" s="27"/>
      <c r="G26" s="5" t="s">
        <v>11</v>
      </c>
    </row>
    <row r="27" spans="1:7">
      <c r="A27" s="18">
        <v>13</v>
      </c>
      <c r="B27" s="19" t="s">
        <v>35</v>
      </c>
      <c r="C27" s="26"/>
      <c r="D27" s="20">
        <v>16800</v>
      </c>
      <c r="E27" s="23">
        <v>0</v>
      </c>
      <c r="F27" s="27">
        <f t="shared" si="0"/>
        <v>0</v>
      </c>
      <c r="G27" s="5" t="s">
        <v>44</v>
      </c>
    </row>
    <row r="28" spans="1:7">
      <c r="A28" s="18">
        <v>14</v>
      </c>
      <c r="B28" s="19" t="s">
        <v>61</v>
      </c>
      <c r="C28" s="26"/>
      <c r="D28" s="20">
        <v>1488.12</v>
      </c>
      <c r="E28" s="23">
        <v>0</v>
      </c>
      <c r="F28" s="27" t="s">
        <v>60</v>
      </c>
      <c r="G28" s="5">
        <f>-'[1]แผนใช้จ่าย 67'!$J$30</f>
        <v>0</v>
      </c>
    </row>
    <row r="29" spans="1:7">
      <c r="A29" s="18">
        <v>15</v>
      </c>
      <c r="B29" s="19" t="s">
        <v>36</v>
      </c>
      <c r="C29" s="19" t="s">
        <v>40</v>
      </c>
      <c r="D29" s="20">
        <v>0</v>
      </c>
      <c r="E29" s="23">
        <v>0</v>
      </c>
      <c r="F29" s="27">
        <v>0</v>
      </c>
      <c r="G29" s="5" t="s">
        <v>11</v>
      </c>
    </row>
    <row r="30" spans="1:7">
      <c r="A30" s="18">
        <v>16</v>
      </c>
      <c r="B30" s="19" t="s">
        <v>37</v>
      </c>
      <c r="C30" s="19" t="s">
        <v>41</v>
      </c>
      <c r="D30" s="20"/>
      <c r="E30" s="23"/>
      <c r="F30" s="27"/>
      <c r="G30" s="5"/>
    </row>
    <row r="31" spans="1:7">
      <c r="A31" s="44" t="s">
        <v>7</v>
      </c>
      <c r="B31" s="45"/>
      <c r="C31" s="13"/>
      <c r="D31" s="24">
        <f>SUM(D7:D30)</f>
        <v>982178.12</v>
      </c>
      <c r="E31" s="25">
        <f>SUM(E7:E30)</f>
        <v>581784.83000000007</v>
      </c>
      <c r="F31" s="14">
        <v>59.23</v>
      </c>
      <c r="G31" s="13"/>
    </row>
    <row r="32" spans="1:7">
      <c r="F32" s="28"/>
    </row>
    <row r="33" spans="2:6">
      <c r="C33" s="17" t="s">
        <v>14</v>
      </c>
      <c r="E33" s="16" t="s">
        <v>15</v>
      </c>
    </row>
    <row r="35" spans="2:6">
      <c r="B35" s="43" t="s">
        <v>54</v>
      </c>
      <c r="C35" s="43"/>
      <c r="E35" s="1" t="s">
        <v>57</v>
      </c>
    </row>
    <row r="36" spans="2:6">
      <c r="C36" s="16" t="s">
        <v>55</v>
      </c>
      <c r="E36" s="41" t="s">
        <v>58</v>
      </c>
      <c r="F36" s="41"/>
    </row>
    <row r="37" spans="2:6">
      <c r="C37" s="16" t="s">
        <v>56</v>
      </c>
      <c r="E37" s="41" t="s">
        <v>59</v>
      </c>
      <c r="F37" s="41"/>
    </row>
  </sheetData>
  <mergeCells count="35">
    <mergeCell ref="G13:G14"/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  <mergeCell ref="E10:E12"/>
    <mergeCell ref="A7:A9"/>
    <mergeCell ref="D7:D9"/>
    <mergeCell ref="F13:F14"/>
    <mergeCell ref="F7:F9"/>
    <mergeCell ref="E13:E14"/>
    <mergeCell ref="E7:E9"/>
    <mergeCell ref="A10:A12"/>
    <mergeCell ref="D10:D12"/>
    <mergeCell ref="F10:F12"/>
    <mergeCell ref="E36:F36"/>
    <mergeCell ref="E37:F37"/>
    <mergeCell ref="E17:E19"/>
    <mergeCell ref="A17:A19"/>
    <mergeCell ref="D17:D19"/>
    <mergeCell ref="B35:C35"/>
    <mergeCell ref="A31:B31"/>
    <mergeCell ref="F17:F19"/>
    <mergeCell ref="A15:A16"/>
    <mergeCell ref="D15:D16"/>
    <mergeCell ref="F15:F16"/>
    <mergeCell ref="E15:E16"/>
    <mergeCell ref="A13:A14"/>
    <mergeCell ref="D13:D14"/>
  </mergeCells>
  <phoneticPr fontId="4" type="noConversion"/>
  <pageMargins left="7.874015748031496E-2" right="0" top="0" bottom="0" header="0.31496062992125984" footer="0.31496062992125984"/>
  <pageSetup paperSize="9" scale="72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ธีรภัทร์ รุ่มรวย</cp:lastModifiedBy>
  <cp:lastPrinted>2025-04-21T07:41:05Z</cp:lastPrinted>
  <dcterms:created xsi:type="dcterms:W3CDTF">2023-02-21T09:23:07Z</dcterms:created>
  <dcterms:modified xsi:type="dcterms:W3CDTF">2025-04-21T07:41:21Z</dcterms:modified>
</cp:coreProperties>
</file>